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Documents\INSCRIPTION\2025 2026 INSCRIPTIONS\POUR DOSSIER 2024\"/>
    </mc:Choice>
  </mc:AlternateContent>
  <xr:revisionPtr revIDLastSave="0" documentId="13_ncr:1_{DD8AF20A-78FE-4E89-A350-A3B1BDC59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S ST JEAN DOU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G6" i="1"/>
  <c r="G7" i="1"/>
  <c r="G9" i="1"/>
  <c r="G10" i="1"/>
  <c r="G11" i="1"/>
  <c r="G12" i="1"/>
  <c r="G13" i="1"/>
  <c r="G15" i="1"/>
  <c r="G17" i="1"/>
  <c r="G20" i="1"/>
  <c r="G21" i="1"/>
  <c r="G22" i="1"/>
  <c r="G24" i="1"/>
  <c r="G25" i="1"/>
  <c r="G30" i="1"/>
  <c r="G31" i="1"/>
  <c r="G35" i="1"/>
  <c r="E8" i="1"/>
  <c r="G8" i="1" s="1"/>
  <c r="D8" i="1"/>
  <c r="F4" i="1"/>
  <c r="F6" i="1"/>
  <c r="F7" i="1"/>
  <c r="F10" i="1"/>
  <c r="F11" i="1"/>
  <c r="F12" i="1"/>
  <c r="F13" i="1"/>
  <c r="F15" i="1"/>
  <c r="F17" i="1"/>
  <c r="F20" i="1"/>
  <c r="F21" i="1"/>
  <c r="F22" i="1"/>
  <c r="F23" i="1"/>
  <c r="F24" i="1"/>
  <c r="F25" i="1"/>
  <c r="F26" i="1"/>
  <c r="F27" i="1"/>
  <c r="F28" i="1"/>
  <c r="F30" i="1"/>
  <c r="F31" i="1"/>
  <c r="F33" i="1"/>
  <c r="F34" i="1"/>
  <c r="F35" i="1"/>
  <c r="F36" i="1"/>
  <c r="F37" i="1"/>
  <c r="F3" i="1"/>
  <c r="E18" i="1"/>
  <c r="F8" i="1" l="1"/>
  <c r="D18" i="1"/>
  <c r="D9" i="1"/>
  <c r="F9" i="1" s="1"/>
  <c r="C34" i="1" l="1"/>
</calcChain>
</file>

<file path=xl/sharedStrings.xml><?xml version="1.0" encoding="utf-8"?>
<sst xmlns="http://schemas.openxmlformats.org/spreadsheetml/2006/main" count="74" uniqueCount="57">
  <si>
    <t>Lycée</t>
  </si>
  <si>
    <t>Les familles qui inscrivent plusieurs enfants dans l'établissement bénéficient d'une réduction</t>
  </si>
  <si>
    <t>Prépa Bizuth</t>
  </si>
  <si>
    <t>Prépa Kharré et Khube</t>
  </si>
  <si>
    <t>Etude collège (coût de l'heure)</t>
  </si>
  <si>
    <t>Frais de dossier d'inscription école, collège, lycée</t>
  </si>
  <si>
    <t>Frais de dossier d'inscription à l'internat en prépa</t>
  </si>
  <si>
    <t>Internat Saint Maurand</t>
  </si>
  <si>
    <t>Collège (avec redevance IPAD)</t>
  </si>
  <si>
    <t>DISTANCE LEARNING COLLEGE par entreprise</t>
  </si>
  <si>
    <t>DISTANCE LEARNING COLLEGE (individuel)</t>
  </si>
  <si>
    <t>DISTANCE LEARNING LYCEE (individuel)</t>
  </si>
  <si>
    <t>DISTANCE LEARNING LYCEE par l'entreprise</t>
  </si>
  <si>
    <t xml:space="preserve">Tarif OPCO </t>
  </si>
  <si>
    <t>Internat LA MAT - ARSENAL - CANTELEU</t>
  </si>
  <si>
    <t xml:space="preserve">Cambridge International SCHOOL </t>
  </si>
  <si>
    <r>
      <t xml:space="preserve">10% </t>
    </r>
    <r>
      <rPr>
        <sz val="12"/>
        <color theme="1"/>
        <rFont val="Arial"/>
        <family val="2"/>
      </rPr>
      <t>pour le 2ème enfant</t>
    </r>
    <r>
      <rPr>
        <b/>
        <sz val="12"/>
        <color theme="1"/>
        <rFont val="Arial"/>
        <family val="2"/>
      </rPr>
      <t xml:space="preserve">
30%</t>
    </r>
    <r>
      <rPr>
        <sz val="12"/>
        <color theme="1"/>
        <rFont val="Arial"/>
        <family val="2"/>
      </rPr>
      <t xml:space="preserve"> pour le 3ème enfant</t>
    </r>
    <r>
      <rPr>
        <b/>
        <sz val="12"/>
        <color theme="1"/>
        <rFont val="Arial"/>
        <family val="2"/>
      </rPr>
      <t xml:space="preserve">
50% </t>
    </r>
    <r>
      <rPr>
        <sz val="12"/>
        <color theme="1"/>
        <rFont val="Arial"/>
        <family val="2"/>
      </rPr>
      <t>pour le 4ème enfant</t>
    </r>
  </si>
  <si>
    <t>2024-2025</t>
  </si>
  <si>
    <t>BACHELOR ET MASTERE en individuel</t>
  </si>
  <si>
    <t>BACHELOR et MASTERE  (via CFA- OPCO )</t>
  </si>
  <si>
    <t>%</t>
  </si>
  <si>
    <t>Une réduction est accordée pour les familles ayant plusieurs enfants demi-pensionnaires à l'Institution</t>
  </si>
  <si>
    <r>
      <t xml:space="preserve">5% </t>
    </r>
    <r>
      <rPr>
        <sz val="12"/>
        <color theme="1"/>
        <rFont val="Arial"/>
        <family val="2"/>
      </rPr>
      <t>pour le 2ème enfant</t>
    </r>
    <r>
      <rPr>
        <b/>
        <sz val="12"/>
        <color theme="1"/>
        <rFont val="Arial"/>
        <family val="2"/>
      </rPr>
      <t xml:space="preserve">
15%</t>
    </r>
    <r>
      <rPr>
        <sz val="12"/>
        <color theme="1"/>
        <rFont val="Arial"/>
        <family val="2"/>
      </rPr>
      <t xml:space="preserve"> pour le 3ème enfant</t>
    </r>
    <r>
      <rPr>
        <b/>
        <sz val="12"/>
        <color theme="1"/>
        <rFont val="Arial"/>
        <family val="2"/>
      </rPr>
      <t xml:space="preserve">
25% </t>
    </r>
    <r>
      <rPr>
        <sz val="12"/>
        <color theme="1"/>
        <rFont val="Arial"/>
        <family val="2"/>
      </rPr>
      <t>pour le 4ème enfant</t>
    </r>
  </si>
  <si>
    <t>Repas exceptionnel d'un repas école</t>
  </si>
  <si>
    <t>Repas exceptionnel d'un repas collège/lycée</t>
  </si>
  <si>
    <t>nous consulter</t>
  </si>
  <si>
    <t>Tarifs prévisionnels édités en janvier 2024 susceptibles d'êtres modifiés en fonction de la conjoncture économique (inflation…)</t>
  </si>
  <si>
    <t>2023-24</t>
  </si>
  <si>
    <t>Pique-nique Lycée (5 jours)</t>
  </si>
  <si>
    <t xml:space="preserve"> DEMI PENSION</t>
  </si>
  <si>
    <t>REDEVANCE FAMILLE</t>
  </si>
  <si>
    <t>Location Casier Lycée</t>
  </si>
  <si>
    <t xml:space="preserve">Réduction redevance </t>
  </si>
  <si>
    <t>Demi-pension Ecole (Maternelle et élémentaire)</t>
  </si>
  <si>
    <t>Demi-pension Collège (4 jours) - 30 € sur l'année pour les 3èmes</t>
  </si>
  <si>
    <t xml:space="preserve">Demi-pension Lycée (5 jours) </t>
  </si>
  <si>
    <r>
      <t>Demi-pension Prépa</t>
    </r>
    <r>
      <rPr>
        <b/>
        <sz val="12"/>
        <color theme="1"/>
        <rFont val="Arial"/>
        <family val="2"/>
      </rPr>
      <t xml:space="preserve">  (à l'unité)</t>
    </r>
  </si>
  <si>
    <r>
      <t>Pique-nique Ecole et Collège</t>
    </r>
    <r>
      <rPr>
        <b/>
        <sz val="12"/>
        <color theme="1"/>
        <rFont val="Arial"/>
        <family val="2"/>
      </rPr>
      <t>(4 jours)</t>
    </r>
  </si>
  <si>
    <r>
      <t>Petit déjeuner - l'unités (étudiant</t>
    </r>
    <r>
      <rPr>
        <b/>
        <sz val="12"/>
        <color theme="1"/>
        <rFont val="Arial"/>
        <family val="2"/>
      </rPr>
      <t xml:space="preserve">) </t>
    </r>
  </si>
  <si>
    <r>
      <t xml:space="preserve">10% </t>
    </r>
    <r>
      <rPr>
        <sz val="14"/>
        <rFont val="Arial"/>
        <family val="2"/>
      </rPr>
      <t>pour le 2ème enfant</t>
    </r>
    <r>
      <rPr>
        <b/>
        <sz val="14"/>
        <rFont val="Arial"/>
        <family val="2"/>
      </rPr>
      <t xml:space="preserve">
30% </t>
    </r>
    <r>
      <rPr>
        <sz val="14"/>
        <rFont val="Arial"/>
        <family val="2"/>
      </rPr>
      <t>pour le 3ème enfant</t>
    </r>
    <r>
      <rPr>
        <b/>
        <sz val="14"/>
        <rFont val="Arial"/>
        <family val="2"/>
      </rPr>
      <t xml:space="preserve">
60% </t>
    </r>
    <r>
      <rPr>
        <sz val="14"/>
        <rFont val="Arial"/>
        <family val="2"/>
      </rPr>
      <t>pour le 4ème enfant</t>
    </r>
    <r>
      <rPr>
        <b/>
        <sz val="14"/>
        <rFont val="Arial"/>
        <family val="2"/>
      </rPr>
      <t xml:space="preserve">
100% </t>
    </r>
    <r>
      <rPr>
        <sz val="14"/>
        <rFont val="Arial"/>
        <family val="2"/>
      </rPr>
      <t>pour le 5ème enfant</t>
    </r>
  </si>
  <si>
    <t>Collège non numérique</t>
  </si>
  <si>
    <t>2025-2026</t>
  </si>
  <si>
    <t>mis à jour juin 2024</t>
  </si>
  <si>
    <t>TARIFS PAR MOIS (sur 10 mois)</t>
  </si>
  <si>
    <r>
      <t xml:space="preserve">Etude primaire / garderie maternelle </t>
    </r>
    <r>
      <rPr>
        <b/>
        <sz val="12"/>
        <rFont val="Arial"/>
        <family val="2"/>
      </rPr>
      <t>(coût de l'heure)</t>
    </r>
  </si>
  <si>
    <t>180 € à l'inscription</t>
  </si>
  <si>
    <t>50 € à l'inscription</t>
  </si>
  <si>
    <t xml:space="preserve">7,50 € le repas </t>
  </si>
  <si>
    <t>7 € le repas</t>
  </si>
  <si>
    <t>2,10 € le petit dej</t>
  </si>
  <si>
    <t>TARIFS (en Euro)</t>
  </si>
  <si>
    <t>Réduction Saint Maurand pour les Khubes des classes prépas</t>
  </si>
  <si>
    <t>English SCHOOL ECOLE (Du CE1 au CM2)</t>
  </si>
  <si>
    <t>English SCHOOL ECOLE (De la maternelle MS au CP)</t>
  </si>
  <si>
    <t>Maternelle</t>
  </si>
  <si>
    <t xml:space="preserve">Elémentaire </t>
  </si>
  <si>
    <t>3€ de l'heure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</si>
</sst>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6"/>
      <color theme="1"/>
      <name val="Arial"/>
      <family val="2"/>
    </font>
    <font>
      <b/>
      <sz val="15"/>
      <color theme="1"/>
      <name val="Arial"/>
      <family val="2"/>
    </font>
    <font>
      <b/>
      <sz val="2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color theme="1"/>
      <name val="Arial"/>
      <family val="2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A5D8"/>
        <bgColor indexed="64"/>
      </patternFill>
    </fill>
    <fill>
      <patternFill patternType="solid">
        <fgColor rgb="FF91FDA0"/>
        <bgColor indexed="64"/>
      </patternFill>
    </fill>
    <fill>
      <patternFill patternType="solid">
        <fgColor rgb="FFB69C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B2B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3" borderId="1" xfId="2" applyFont="1" applyFill="1" applyBorder="1" applyAlignment="1">
      <alignment horizontal="left" vertical="center"/>
    </xf>
    <xf numFmtId="0" fontId="0" fillId="2" borderId="0" xfId="0" applyFill="1"/>
    <xf numFmtId="0" fontId="3" fillId="5" borderId="1" xfId="2" applyFont="1" applyFill="1" applyBorder="1" applyAlignment="1">
      <alignment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6" borderId="1" xfId="2" applyFont="1" applyFill="1" applyBorder="1" applyAlignment="1">
      <alignment vertical="center" wrapText="1"/>
    </xf>
    <xf numFmtId="0" fontId="2" fillId="0" borderId="0" xfId="2"/>
    <xf numFmtId="0" fontId="3" fillId="2" borderId="0" xfId="2" applyFont="1" applyFill="1" applyAlignment="1">
      <alignment vertical="center" wrapText="1"/>
    </xf>
    <xf numFmtId="0" fontId="3" fillId="7" borderId="1" xfId="2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165" fontId="3" fillId="0" borderId="0" xfId="1" applyNumberFormat="1" applyFont="1" applyFill="1" applyBorder="1" applyAlignment="1">
      <alignment horizontal="center" vertical="center"/>
    </xf>
    <xf numFmtId="17" fontId="2" fillId="0" borderId="0" xfId="2" applyNumberFormat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3" fillId="4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center" vertical="center" textRotation="90" wrapText="1"/>
    </xf>
    <xf numFmtId="0" fontId="7" fillId="8" borderId="1" xfId="2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textRotation="90"/>
    </xf>
    <xf numFmtId="0" fontId="5" fillId="0" borderId="1" xfId="2" applyFont="1" applyBorder="1" applyAlignment="1">
      <alignment horizontal="center" vertical="center" textRotation="90"/>
    </xf>
    <xf numFmtId="10" fontId="0" fillId="0" borderId="0" xfId="3" applyNumberFormat="1" applyFont="1"/>
    <xf numFmtId="0" fontId="6" fillId="2" borderId="3" xfId="0" applyFont="1" applyFill="1" applyBorder="1" applyAlignment="1">
      <alignment vertical="center" textRotation="90"/>
    </xf>
    <xf numFmtId="0" fontId="5" fillId="0" borderId="3" xfId="2" applyFont="1" applyBorder="1" applyAlignment="1">
      <alignment horizontal="center" textRotation="90"/>
    </xf>
    <xf numFmtId="0" fontId="9" fillId="0" borderId="1" xfId="2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/>
    </xf>
    <xf numFmtId="0" fontId="13" fillId="0" borderId="5" xfId="0" applyFont="1" applyBorder="1"/>
    <xf numFmtId="0" fontId="13" fillId="2" borderId="5" xfId="0" applyFont="1" applyFill="1" applyBorder="1"/>
    <xf numFmtId="0" fontId="13" fillId="0" borderId="6" xfId="0" applyFont="1" applyBorder="1"/>
    <xf numFmtId="0" fontId="0" fillId="0" borderId="0" xfId="0" applyAlignment="1">
      <alignment horizontal="center" wrapText="1"/>
    </xf>
    <xf numFmtId="0" fontId="12" fillId="0" borderId="0" xfId="2" applyFont="1" applyAlignment="1">
      <alignment horizontal="center" vertical="center" wrapText="1"/>
    </xf>
    <xf numFmtId="164" fontId="13" fillId="0" borderId="5" xfId="1" applyFont="1" applyBorder="1"/>
    <xf numFmtId="164" fontId="13" fillId="0" borderId="3" xfId="1" applyFont="1" applyBorder="1"/>
    <xf numFmtId="164" fontId="13" fillId="2" borderId="5" xfId="1" applyFont="1" applyFill="1" applyBorder="1"/>
    <xf numFmtId="164" fontId="13" fillId="0" borderId="6" xfId="1" applyFont="1" applyBorder="1"/>
    <xf numFmtId="0" fontId="15" fillId="8" borderId="4" xfId="2" applyFont="1" applyFill="1" applyBorder="1" applyAlignment="1">
      <alignment horizontal="right" vertical="center" wrapText="1"/>
    </xf>
    <xf numFmtId="0" fontId="17" fillId="8" borderId="4" xfId="2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right" vertical="center" wrapText="1"/>
    </xf>
    <xf numFmtId="10" fontId="9" fillId="0" borderId="0" xfId="3" applyNumberFormat="1" applyFont="1" applyFill="1" applyBorder="1" applyAlignment="1">
      <alignment horizontal="center" vertical="center" wrapText="1"/>
    </xf>
    <xf numFmtId="10" fontId="0" fillId="0" borderId="0" xfId="3" applyNumberFormat="1" applyFont="1" applyAlignment="1">
      <alignment vertical="center"/>
    </xf>
    <xf numFmtId="0" fontId="0" fillId="9" borderId="0" xfId="0" applyFill="1" applyAlignment="1">
      <alignment horizontal="center" wrapText="1"/>
    </xf>
    <xf numFmtId="0" fontId="9" fillId="9" borderId="1" xfId="2" applyFont="1" applyFill="1" applyBorder="1" applyAlignment="1">
      <alignment horizontal="center" vertical="center" wrapText="1"/>
    </xf>
    <xf numFmtId="164" fontId="13" fillId="9" borderId="5" xfId="1" applyFont="1" applyFill="1" applyBorder="1"/>
    <xf numFmtId="165" fontId="11" fillId="9" borderId="1" xfId="1" applyNumberFormat="1" applyFont="1" applyFill="1" applyBorder="1" applyAlignment="1">
      <alignment horizontal="right"/>
    </xf>
    <xf numFmtId="0" fontId="13" fillId="9" borderId="5" xfId="0" applyFont="1" applyFill="1" applyBorder="1"/>
    <xf numFmtId="0" fontId="15" fillId="9" borderId="4" xfId="2" applyFont="1" applyFill="1" applyBorder="1" applyAlignment="1">
      <alignment horizontal="right" vertical="center" wrapText="1"/>
    </xf>
    <xf numFmtId="164" fontId="13" fillId="9" borderId="3" xfId="1" applyFont="1" applyFill="1" applyBorder="1"/>
    <xf numFmtId="0" fontId="4" fillId="9" borderId="1" xfId="2" applyFont="1" applyFill="1" applyBorder="1" applyAlignment="1">
      <alignment horizontal="right" vertical="center" wrapText="1"/>
    </xf>
    <xf numFmtId="164" fontId="13" fillId="9" borderId="6" xfId="1" applyFont="1" applyFill="1" applyBorder="1"/>
    <xf numFmtId="0" fontId="0" fillId="9" borderId="0" xfId="0" applyFill="1"/>
    <xf numFmtId="0" fontId="0" fillId="9" borderId="0" xfId="0" applyFill="1" applyAlignment="1">
      <alignment vertical="center"/>
    </xf>
    <xf numFmtId="10" fontId="0" fillId="9" borderId="0" xfId="3" applyNumberFormat="1" applyFont="1" applyFill="1"/>
    <xf numFmtId="0" fontId="18" fillId="3" borderId="1" xfId="2" applyFont="1" applyFill="1" applyBorder="1" applyAlignment="1">
      <alignment horizontal="left" vertical="center"/>
    </xf>
    <xf numFmtId="164" fontId="19" fillId="0" borderId="5" xfId="1" applyFont="1" applyBorder="1"/>
    <xf numFmtId="164" fontId="19" fillId="9" borderId="5" xfId="1" applyFont="1" applyFill="1" applyBorder="1"/>
    <xf numFmtId="0" fontId="20" fillId="9" borderId="0" xfId="0" applyFont="1" applyFill="1" applyAlignment="1">
      <alignment horizontal="center" wrapText="1"/>
    </xf>
    <xf numFmtId="0" fontId="21" fillId="10" borderId="1" xfId="0" applyFont="1" applyFill="1" applyBorder="1" applyAlignment="1">
      <alignment horizontal="left" vertical="center" wrapText="1"/>
    </xf>
    <xf numFmtId="165" fontId="11" fillId="9" borderId="7" xfId="1" applyNumberFormat="1" applyFont="1" applyFill="1" applyBorder="1" applyAlignment="1">
      <alignment horizontal="right"/>
    </xf>
    <xf numFmtId="0" fontId="13" fillId="9" borderId="0" xfId="0" applyFont="1" applyFill="1"/>
    <xf numFmtId="0" fontId="15" fillId="9" borderId="8" xfId="2" applyFont="1" applyFill="1" applyBorder="1" applyAlignment="1">
      <alignment horizontal="right" vertical="center" wrapText="1"/>
    </xf>
    <xf numFmtId="0" fontId="4" fillId="9" borderId="7" xfId="2" applyFont="1" applyFill="1" applyBorder="1" applyAlignment="1">
      <alignment horizontal="right" vertical="center" wrapText="1"/>
    </xf>
    <xf numFmtId="164" fontId="13" fillId="9" borderId="1" xfId="1" applyFont="1" applyFill="1" applyBorder="1"/>
    <xf numFmtId="0" fontId="13" fillId="9" borderId="1" xfId="0" applyFont="1" applyFill="1" applyBorder="1"/>
    <xf numFmtId="0" fontId="15" fillId="9" borderId="1" xfId="2" applyFont="1" applyFill="1" applyBorder="1" applyAlignment="1">
      <alignment horizontal="right" vertical="center" wrapText="1"/>
    </xf>
    <xf numFmtId="0" fontId="2" fillId="0" borderId="1" xfId="2" applyBorder="1"/>
    <xf numFmtId="0" fontId="5" fillId="0" borderId="1" xfId="2" applyFont="1" applyBorder="1" applyAlignment="1">
      <alignment horizontal="center" vertical="center" textRotation="90"/>
    </xf>
    <xf numFmtId="0" fontId="5" fillId="0" borderId="2" xfId="2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</cellXfs>
  <cellStyles count="4">
    <cellStyle name="Milliers" xfId="1" builtinId="3"/>
    <cellStyle name="Normal" xfId="0" builtinId="0"/>
    <cellStyle name="Normal 2" xfId="2" xr:uid="{00000000-0005-0000-0000-000002000000}"/>
    <cellStyle name="Pourcentage" xfId="3" builtinId="5"/>
  </cellStyles>
  <dxfs count="0"/>
  <tableStyles count="0" defaultTableStyle="TableStyleMedium2" defaultPivotStyle="PivotStyleLight16"/>
  <colors>
    <mruColors>
      <color rgb="FFF8B2BA"/>
      <color rgb="FF00FFFF"/>
      <color rgb="FF91FDA0"/>
      <color rgb="FFB69CF6"/>
      <color rgb="FFF27294"/>
      <color rgb="FFEE4C76"/>
      <color rgb="FFFADDCA"/>
      <color rgb="FF88A5D8"/>
      <color rgb="FF9772F2"/>
      <color rgb="FF956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203200</xdr:rowOff>
    </xdr:from>
    <xdr:to>
      <xdr:col>1</xdr:col>
      <xdr:colOff>1130301</xdr:colOff>
      <xdr:row>0</xdr:row>
      <xdr:rowOff>901700</xdr:rowOff>
    </xdr:to>
    <xdr:pic>
      <xdr:nvPicPr>
        <xdr:cNvPr id="4" name="Image 3" descr="cid:image001.jpg@01D24410.447C067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1" y="203200"/>
          <a:ext cx="1130300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24" zoomScale="70" zoomScaleNormal="70" workbookViewId="0">
      <selection activeCell="G34" sqref="G34"/>
    </sheetView>
  </sheetViews>
  <sheetFormatPr baseColWidth="10" defaultRowHeight="14.4" x14ac:dyDescent="0.3"/>
  <cols>
    <col min="1" max="1" width="14.33203125" customWidth="1"/>
    <col min="2" max="2" width="98.109375" customWidth="1"/>
    <col min="3" max="3" width="34.33203125" hidden="1" customWidth="1"/>
    <col min="4" max="4" width="35.44140625" style="22" hidden="1" customWidth="1"/>
    <col min="5" max="5" width="35.44140625" style="52" hidden="1" customWidth="1"/>
    <col min="6" max="6" width="0" style="22" hidden="1" customWidth="1"/>
    <col min="7" max="7" width="35.44140625" style="52" customWidth="1"/>
  </cols>
  <sheetData>
    <row r="1" spans="1:7" ht="127.95" customHeight="1" x14ac:dyDescent="0.5">
      <c r="A1" s="19"/>
      <c r="B1" s="31"/>
      <c r="D1" s="30" t="s">
        <v>42</v>
      </c>
      <c r="E1" s="41" t="s">
        <v>26</v>
      </c>
      <c r="G1" s="56" t="s">
        <v>43</v>
      </c>
    </row>
    <row r="2" spans="1:7" ht="37.950000000000003" customHeight="1" x14ac:dyDescent="0.3">
      <c r="A2" s="70" t="s">
        <v>50</v>
      </c>
      <c r="B2" s="71"/>
      <c r="C2" s="25" t="s">
        <v>27</v>
      </c>
      <c r="D2" s="25" t="s">
        <v>17</v>
      </c>
      <c r="E2" s="42" t="s">
        <v>41</v>
      </c>
      <c r="F2" s="39" t="s">
        <v>20</v>
      </c>
      <c r="G2" s="42" t="s">
        <v>41</v>
      </c>
    </row>
    <row r="3" spans="1:7" ht="30" customHeight="1" x14ac:dyDescent="0.4">
      <c r="A3" s="66" t="s">
        <v>30</v>
      </c>
      <c r="B3" s="1" t="s">
        <v>54</v>
      </c>
      <c r="C3" s="27">
        <v>570</v>
      </c>
      <c r="D3" s="32">
        <v>650</v>
      </c>
      <c r="E3" s="43">
        <v>700</v>
      </c>
      <c r="F3" s="22">
        <f>(1-D3/E3)</f>
        <v>7.1428571428571397E-2</v>
      </c>
      <c r="G3" s="62">
        <v>72</v>
      </c>
    </row>
    <row r="4" spans="1:7" ht="30" customHeight="1" x14ac:dyDescent="0.4">
      <c r="A4" s="66"/>
      <c r="B4" s="1" t="s">
        <v>55</v>
      </c>
      <c r="C4" s="27">
        <v>640</v>
      </c>
      <c r="D4" s="32">
        <v>685</v>
      </c>
      <c r="E4" s="43">
        <v>700</v>
      </c>
      <c r="F4" s="22">
        <f t="shared" ref="F4:F37" si="0">(1-D4/E4)</f>
        <v>2.1428571428571463E-2</v>
      </c>
      <c r="G4" s="62">
        <v>72</v>
      </c>
    </row>
    <row r="5" spans="1:7" ht="30" customHeight="1" x14ac:dyDescent="0.4">
      <c r="A5" s="66"/>
      <c r="B5" s="1" t="s">
        <v>53</v>
      </c>
      <c r="C5" s="27"/>
      <c r="D5" s="32"/>
      <c r="E5" s="43"/>
      <c r="G5" s="62">
        <v>20</v>
      </c>
    </row>
    <row r="6" spans="1:7" ht="30" customHeight="1" x14ac:dyDescent="0.4">
      <c r="A6" s="66"/>
      <c r="B6" s="1" t="s">
        <v>52</v>
      </c>
      <c r="C6" s="27">
        <v>230</v>
      </c>
      <c r="D6" s="32">
        <v>240</v>
      </c>
      <c r="E6" s="43">
        <v>300</v>
      </c>
      <c r="F6" s="22">
        <f t="shared" si="0"/>
        <v>0.19999999999999996</v>
      </c>
      <c r="G6" s="62">
        <f t="shared" ref="G6:G35" si="1">+E6/10</f>
        <v>30</v>
      </c>
    </row>
    <row r="7" spans="1:7" ht="30" customHeight="1" x14ac:dyDescent="0.4">
      <c r="A7" s="66"/>
      <c r="B7" s="1" t="s">
        <v>8</v>
      </c>
      <c r="C7" s="27">
        <v>1150</v>
      </c>
      <c r="D7" s="32">
        <v>1230</v>
      </c>
      <c r="E7" s="43">
        <v>1275</v>
      </c>
      <c r="F7" s="22">
        <f t="shared" si="0"/>
        <v>3.5294117647058809E-2</v>
      </c>
      <c r="G7" s="62">
        <f t="shared" si="1"/>
        <v>127.5</v>
      </c>
    </row>
    <row r="8" spans="1:7" ht="30" customHeight="1" x14ac:dyDescent="0.4">
      <c r="A8" s="66"/>
      <c r="B8" s="53" t="s">
        <v>40</v>
      </c>
      <c r="C8" s="27"/>
      <c r="D8" s="54">
        <f>D7-125</f>
        <v>1105</v>
      </c>
      <c r="E8" s="55">
        <f>E7-125</f>
        <v>1150</v>
      </c>
      <c r="F8" s="22">
        <f t="shared" si="0"/>
        <v>3.9130434782608692E-2</v>
      </c>
      <c r="G8" s="62">
        <f t="shared" si="1"/>
        <v>115</v>
      </c>
    </row>
    <row r="9" spans="1:7" ht="30" customHeight="1" x14ac:dyDescent="0.4">
      <c r="A9" s="66"/>
      <c r="B9" s="1" t="s">
        <v>15</v>
      </c>
      <c r="C9" s="27">
        <v>3150</v>
      </c>
      <c r="D9" s="32">
        <f>2170+D7</f>
        <v>3400</v>
      </c>
      <c r="E9" s="43">
        <v>3700</v>
      </c>
      <c r="F9" s="22">
        <f t="shared" si="0"/>
        <v>8.108108108108103E-2</v>
      </c>
      <c r="G9" s="62">
        <f t="shared" si="1"/>
        <v>370</v>
      </c>
    </row>
    <row r="10" spans="1:7" ht="30" customHeight="1" x14ac:dyDescent="0.4">
      <c r="A10" s="66"/>
      <c r="B10" s="1" t="s">
        <v>0</v>
      </c>
      <c r="C10" s="27">
        <v>1080</v>
      </c>
      <c r="D10" s="32">
        <v>1155</v>
      </c>
      <c r="E10" s="43">
        <v>1195</v>
      </c>
      <c r="F10" s="22">
        <f t="shared" si="0"/>
        <v>3.3472803347280311E-2</v>
      </c>
      <c r="G10" s="62">
        <f t="shared" si="1"/>
        <v>119.5</v>
      </c>
    </row>
    <row r="11" spans="1:7" ht="30" customHeight="1" x14ac:dyDescent="0.4">
      <c r="A11" s="66"/>
      <c r="B11" s="1" t="s">
        <v>2</v>
      </c>
      <c r="C11" s="27">
        <v>3420</v>
      </c>
      <c r="D11" s="34">
        <v>3700</v>
      </c>
      <c r="E11" s="43">
        <v>3900</v>
      </c>
      <c r="F11" s="22">
        <f t="shared" si="0"/>
        <v>5.1282051282051322E-2</v>
      </c>
      <c r="G11" s="62">
        <f t="shared" si="1"/>
        <v>390</v>
      </c>
    </row>
    <row r="12" spans="1:7" ht="30" customHeight="1" x14ac:dyDescent="0.4">
      <c r="A12" s="67"/>
      <c r="B12" s="1" t="s">
        <v>3</v>
      </c>
      <c r="C12" s="27">
        <v>3520</v>
      </c>
      <c r="D12" s="34">
        <v>3900</v>
      </c>
      <c r="E12" s="43">
        <v>4100</v>
      </c>
      <c r="F12" s="22">
        <f t="shared" si="0"/>
        <v>4.8780487804878092E-2</v>
      </c>
      <c r="G12" s="62">
        <f t="shared" si="1"/>
        <v>410</v>
      </c>
    </row>
    <row r="13" spans="1:7" ht="30" customHeight="1" x14ac:dyDescent="0.4">
      <c r="A13" s="24"/>
      <c r="B13" s="1" t="s">
        <v>18</v>
      </c>
      <c r="C13" s="27">
        <v>4200</v>
      </c>
      <c r="D13" s="32">
        <v>4500</v>
      </c>
      <c r="E13" s="43">
        <v>4800</v>
      </c>
      <c r="F13" s="22">
        <f t="shared" si="0"/>
        <v>6.25E-2</v>
      </c>
      <c r="G13" s="62">
        <f t="shared" si="1"/>
        <v>480</v>
      </c>
    </row>
    <row r="14" spans="1:7" ht="30" customHeight="1" x14ac:dyDescent="0.4">
      <c r="A14" s="24"/>
      <c r="B14" s="1" t="s">
        <v>19</v>
      </c>
      <c r="C14" s="26" t="s">
        <v>13</v>
      </c>
      <c r="D14" s="26" t="s">
        <v>13</v>
      </c>
      <c r="E14" s="44" t="s">
        <v>13</v>
      </c>
      <c r="F14" s="58" t="s">
        <v>13</v>
      </c>
      <c r="G14" s="44" t="s">
        <v>13</v>
      </c>
    </row>
    <row r="15" spans="1:7" ht="30" customHeight="1" x14ac:dyDescent="0.4">
      <c r="A15" s="24"/>
      <c r="B15" s="1" t="s">
        <v>10</v>
      </c>
      <c r="C15" s="27">
        <v>3500</v>
      </c>
      <c r="D15" s="32">
        <v>3900</v>
      </c>
      <c r="E15" s="43">
        <v>4200</v>
      </c>
      <c r="F15" s="22">
        <f t="shared" si="0"/>
        <v>7.1428571428571397E-2</v>
      </c>
      <c r="G15" s="62">
        <f t="shared" si="1"/>
        <v>420</v>
      </c>
    </row>
    <row r="16" spans="1:7" ht="30" hidden="1" customHeight="1" x14ac:dyDescent="0.4">
      <c r="A16" s="24"/>
      <c r="B16" s="1" t="s">
        <v>9</v>
      </c>
      <c r="C16" s="27">
        <v>6000</v>
      </c>
      <c r="D16" s="27" t="s">
        <v>25</v>
      </c>
      <c r="E16" s="45" t="s">
        <v>25</v>
      </c>
      <c r="F16" s="59" t="s">
        <v>25</v>
      </c>
      <c r="G16" s="63" t="s">
        <v>25</v>
      </c>
    </row>
    <row r="17" spans="1:7" ht="30" customHeight="1" x14ac:dyDescent="0.4">
      <c r="A17" s="24"/>
      <c r="B17" s="1" t="s">
        <v>11</v>
      </c>
      <c r="C17" s="27">
        <v>3700</v>
      </c>
      <c r="D17" s="32">
        <v>4100</v>
      </c>
      <c r="E17" s="43">
        <v>4500</v>
      </c>
      <c r="F17" s="22">
        <f t="shared" si="0"/>
        <v>8.8888888888888906E-2</v>
      </c>
      <c r="G17" s="62">
        <f t="shared" si="1"/>
        <v>450</v>
      </c>
    </row>
    <row r="18" spans="1:7" ht="30" hidden="1" customHeight="1" x14ac:dyDescent="0.4">
      <c r="A18" s="24"/>
      <c r="B18" s="1" t="s">
        <v>12</v>
      </c>
      <c r="C18" s="27">
        <v>7000</v>
      </c>
      <c r="D18" s="27" t="str">
        <f>+D16</f>
        <v>nous consulter</v>
      </c>
      <c r="E18" s="45" t="str">
        <f>+E16</f>
        <v>nous consulter</v>
      </c>
      <c r="F18" s="59" t="str">
        <f t="shared" ref="F18:G18" si="2">+F16</f>
        <v>nous consulter</v>
      </c>
      <c r="G18" s="63" t="str">
        <f t="shared" si="2"/>
        <v>nous consulter</v>
      </c>
    </row>
    <row r="19" spans="1:7" ht="168.6" customHeight="1" x14ac:dyDescent="0.3">
      <c r="A19" s="14" t="s">
        <v>32</v>
      </c>
      <c r="B19" s="37" t="s">
        <v>1</v>
      </c>
      <c r="C19" s="36" t="s">
        <v>39</v>
      </c>
      <c r="D19" s="36" t="s">
        <v>39</v>
      </c>
      <c r="E19" s="46" t="s">
        <v>39</v>
      </c>
      <c r="F19" s="60" t="s">
        <v>39</v>
      </c>
      <c r="G19" s="64" t="s">
        <v>39</v>
      </c>
    </row>
    <row r="20" spans="1:7" ht="30" customHeight="1" x14ac:dyDescent="0.4">
      <c r="A20" s="66" t="s">
        <v>29</v>
      </c>
      <c r="B20" s="3" t="s">
        <v>33</v>
      </c>
      <c r="C20" s="27">
        <v>800</v>
      </c>
      <c r="D20" s="32">
        <v>850</v>
      </c>
      <c r="E20" s="43">
        <v>895</v>
      </c>
      <c r="F20" s="22">
        <f t="shared" si="0"/>
        <v>5.027932960893855E-2</v>
      </c>
      <c r="G20" s="62">
        <f t="shared" si="1"/>
        <v>89.5</v>
      </c>
    </row>
    <row r="21" spans="1:7" ht="30" customHeight="1" x14ac:dyDescent="0.4">
      <c r="A21" s="66"/>
      <c r="B21" s="4" t="s">
        <v>34</v>
      </c>
      <c r="C21" s="27">
        <v>855</v>
      </c>
      <c r="D21" s="32">
        <v>920</v>
      </c>
      <c r="E21" s="43">
        <v>960</v>
      </c>
      <c r="F21" s="22">
        <f t="shared" si="0"/>
        <v>4.166666666666663E-2</v>
      </c>
      <c r="G21" s="62">
        <f t="shared" si="1"/>
        <v>96</v>
      </c>
    </row>
    <row r="22" spans="1:7" ht="30" customHeight="1" x14ac:dyDescent="0.4">
      <c r="A22" s="66"/>
      <c r="B22" s="4" t="s">
        <v>35</v>
      </c>
      <c r="C22" s="27">
        <v>985</v>
      </c>
      <c r="D22" s="32">
        <v>1050</v>
      </c>
      <c r="E22" s="43">
        <v>1100</v>
      </c>
      <c r="F22" s="22">
        <f t="shared" si="0"/>
        <v>4.5454545454545414E-2</v>
      </c>
      <c r="G22" s="62">
        <f t="shared" si="1"/>
        <v>110</v>
      </c>
    </row>
    <row r="23" spans="1:7" ht="30" customHeight="1" x14ac:dyDescent="0.4">
      <c r="A23" s="66"/>
      <c r="B23" s="3" t="s">
        <v>36</v>
      </c>
      <c r="C23" s="27">
        <v>6.7</v>
      </c>
      <c r="D23" s="32">
        <v>7.1</v>
      </c>
      <c r="E23" s="43">
        <v>7.5</v>
      </c>
      <c r="F23" s="22">
        <f t="shared" si="0"/>
        <v>5.3333333333333344E-2</v>
      </c>
      <c r="G23" s="62" t="s">
        <v>47</v>
      </c>
    </row>
    <row r="24" spans="1:7" ht="30" customHeight="1" x14ac:dyDescent="0.4">
      <c r="A24" s="66"/>
      <c r="B24" s="3" t="s">
        <v>37</v>
      </c>
      <c r="C24" s="27">
        <v>320</v>
      </c>
      <c r="D24" s="32">
        <v>340</v>
      </c>
      <c r="E24" s="43">
        <v>360</v>
      </c>
      <c r="F24" s="22">
        <f t="shared" si="0"/>
        <v>5.555555555555558E-2</v>
      </c>
      <c r="G24" s="62">
        <f t="shared" si="1"/>
        <v>36</v>
      </c>
    </row>
    <row r="25" spans="1:7" ht="30" customHeight="1" x14ac:dyDescent="0.4">
      <c r="A25" s="66"/>
      <c r="B25" s="3" t="s">
        <v>28</v>
      </c>
      <c r="C25" s="27">
        <v>400</v>
      </c>
      <c r="D25" s="33">
        <v>425</v>
      </c>
      <c r="E25" s="47">
        <v>450</v>
      </c>
      <c r="F25" s="22">
        <f t="shared" si="0"/>
        <v>5.555555555555558E-2</v>
      </c>
      <c r="G25" s="62">
        <f t="shared" si="1"/>
        <v>45</v>
      </c>
    </row>
    <row r="26" spans="1:7" ht="30" customHeight="1" x14ac:dyDescent="0.4">
      <c r="A26" s="66"/>
      <c r="B26" s="3" t="s">
        <v>23</v>
      </c>
      <c r="C26" s="27">
        <v>6.2</v>
      </c>
      <c r="D26" s="32">
        <v>6.6</v>
      </c>
      <c r="E26" s="43">
        <v>7</v>
      </c>
      <c r="F26" s="22">
        <f t="shared" si="0"/>
        <v>5.7142857142857162E-2</v>
      </c>
      <c r="G26" s="62" t="s">
        <v>48</v>
      </c>
    </row>
    <row r="27" spans="1:7" ht="30" customHeight="1" x14ac:dyDescent="0.4">
      <c r="A27" s="66"/>
      <c r="B27" s="3" t="s">
        <v>24</v>
      </c>
      <c r="C27" s="27">
        <v>6.7</v>
      </c>
      <c r="D27" s="32">
        <v>7.1</v>
      </c>
      <c r="E27" s="43">
        <v>7.5</v>
      </c>
      <c r="F27" s="22">
        <f t="shared" si="0"/>
        <v>5.3333333333333344E-2</v>
      </c>
      <c r="G27" s="62" t="s">
        <v>47</v>
      </c>
    </row>
    <row r="28" spans="1:7" ht="30" customHeight="1" x14ac:dyDescent="0.4">
      <c r="A28" s="15"/>
      <c r="B28" s="3" t="s">
        <v>38</v>
      </c>
      <c r="C28" s="27">
        <v>1.9</v>
      </c>
      <c r="D28" s="32">
        <v>2</v>
      </c>
      <c r="E28" s="43">
        <v>2.1</v>
      </c>
      <c r="F28" s="22">
        <f t="shared" si="0"/>
        <v>4.7619047619047672E-2</v>
      </c>
      <c r="G28" s="62" t="s">
        <v>49</v>
      </c>
    </row>
    <row r="29" spans="1:7" ht="119.25" customHeight="1" x14ac:dyDescent="0.3">
      <c r="A29" s="21"/>
      <c r="B29" s="16" t="s">
        <v>21</v>
      </c>
      <c r="C29" s="38" t="s">
        <v>16</v>
      </c>
      <c r="D29" s="38" t="s">
        <v>22</v>
      </c>
      <c r="E29" s="48" t="s">
        <v>22</v>
      </c>
      <c r="F29" s="61" t="s">
        <v>22</v>
      </c>
      <c r="G29" s="48" t="s">
        <v>22</v>
      </c>
    </row>
    <row r="30" spans="1:7" ht="30" customHeight="1" x14ac:dyDescent="0.4">
      <c r="A30" s="21"/>
      <c r="B30" s="13" t="s">
        <v>14</v>
      </c>
      <c r="C30" s="27">
        <v>6350</v>
      </c>
      <c r="D30" s="32">
        <v>6700</v>
      </c>
      <c r="E30" s="43">
        <v>6900</v>
      </c>
      <c r="F30" s="22">
        <f t="shared" si="0"/>
        <v>2.8985507246376829E-2</v>
      </c>
      <c r="G30" s="62">
        <f t="shared" si="1"/>
        <v>690</v>
      </c>
    </row>
    <row r="31" spans="1:7" ht="30" customHeight="1" x14ac:dyDescent="0.4">
      <c r="A31" s="68"/>
      <c r="B31" s="13" t="s">
        <v>7</v>
      </c>
      <c r="C31" s="27">
        <v>5350</v>
      </c>
      <c r="D31" s="32">
        <v>5500</v>
      </c>
      <c r="E31" s="43">
        <v>5700</v>
      </c>
      <c r="F31" s="22">
        <f t="shared" si="0"/>
        <v>3.5087719298245612E-2</v>
      </c>
      <c r="G31" s="62">
        <f t="shared" si="1"/>
        <v>570</v>
      </c>
    </row>
    <row r="32" spans="1:7" ht="30" customHeight="1" x14ac:dyDescent="0.4">
      <c r="A32" s="69"/>
      <c r="B32" s="13" t="s">
        <v>51</v>
      </c>
      <c r="C32" s="27"/>
      <c r="D32" s="32"/>
      <c r="E32" s="43"/>
      <c r="G32" s="62">
        <v>-170</v>
      </c>
    </row>
    <row r="33" spans="1:7" ht="30" customHeight="1" x14ac:dyDescent="0.4">
      <c r="A33" s="69"/>
      <c r="B33" s="57" t="s">
        <v>44</v>
      </c>
      <c r="C33" s="27">
        <v>2.6</v>
      </c>
      <c r="D33" s="32">
        <v>3</v>
      </c>
      <c r="E33" s="43">
        <v>3.1</v>
      </c>
      <c r="F33" s="22">
        <f t="shared" si="0"/>
        <v>3.2258064516129115E-2</v>
      </c>
      <c r="G33" s="62" t="s">
        <v>56</v>
      </c>
    </row>
    <row r="34" spans="1:7" s="2" customFormat="1" ht="30" customHeight="1" x14ac:dyDescent="0.4">
      <c r="A34" s="12"/>
      <c r="B34" s="8" t="s">
        <v>4</v>
      </c>
      <c r="C34" s="28">
        <f>+C33</f>
        <v>2.6</v>
      </c>
      <c r="D34" s="34">
        <v>3</v>
      </c>
      <c r="E34" s="43">
        <v>3.1</v>
      </c>
      <c r="F34" s="22">
        <f t="shared" si="0"/>
        <v>3.2258064516129115E-2</v>
      </c>
      <c r="G34" s="62" t="s">
        <v>56</v>
      </c>
    </row>
    <row r="35" spans="1:7" ht="30" customHeight="1" x14ac:dyDescent="0.4">
      <c r="A35" s="23"/>
      <c r="B35" s="8" t="s">
        <v>31</v>
      </c>
      <c r="C35" s="28">
        <v>25</v>
      </c>
      <c r="D35" s="34">
        <v>30</v>
      </c>
      <c r="E35" s="43">
        <v>30</v>
      </c>
      <c r="F35" s="22">
        <f t="shared" si="0"/>
        <v>0</v>
      </c>
      <c r="G35" s="62">
        <f t="shared" si="1"/>
        <v>3</v>
      </c>
    </row>
    <row r="36" spans="1:7" ht="30" customHeight="1" x14ac:dyDescent="0.4">
      <c r="A36" s="20"/>
      <c r="B36" s="5" t="s">
        <v>6</v>
      </c>
      <c r="C36" s="27">
        <v>160</v>
      </c>
      <c r="D36" s="32">
        <v>170</v>
      </c>
      <c r="E36" s="43">
        <v>180</v>
      </c>
      <c r="F36" s="22">
        <f t="shared" si="0"/>
        <v>5.555555555555558E-2</v>
      </c>
      <c r="G36" s="62" t="s">
        <v>45</v>
      </c>
    </row>
    <row r="37" spans="1:7" ht="30" customHeight="1" x14ac:dyDescent="0.4">
      <c r="A37" s="65"/>
      <c r="B37" s="5" t="s">
        <v>5</v>
      </c>
      <c r="C37" s="29">
        <v>40</v>
      </c>
      <c r="D37" s="35">
        <v>50</v>
      </c>
      <c r="E37" s="49">
        <v>50</v>
      </c>
      <c r="F37" s="22">
        <f t="shared" si="0"/>
        <v>0</v>
      </c>
      <c r="G37" s="62" t="s">
        <v>46</v>
      </c>
    </row>
    <row r="38" spans="1:7" s="18" customFormat="1" ht="25.5" customHeight="1" x14ac:dyDescent="0.3">
      <c r="A38" s="17"/>
      <c r="B38" s="7"/>
      <c r="C38"/>
      <c r="D38"/>
      <c r="E38" s="50"/>
      <c r="F38" s="40"/>
      <c r="G38" s="50"/>
    </row>
    <row r="39" spans="1:7" ht="21" x14ac:dyDescent="0.3">
      <c r="A39" s="6"/>
      <c r="B39" s="9"/>
      <c r="C39" s="18"/>
      <c r="D39" s="18"/>
      <c r="E39" s="51"/>
      <c r="G39" s="51"/>
    </row>
    <row r="40" spans="1:7" ht="21" x14ac:dyDescent="0.3">
      <c r="A40" s="6"/>
      <c r="B40" s="9"/>
      <c r="C40" s="10"/>
    </row>
    <row r="41" spans="1:7" ht="15.6" x14ac:dyDescent="0.3">
      <c r="A41" s="11"/>
      <c r="B41" s="11"/>
    </row>
  </sheetData>
  <mergeCells count="4">
    <mergeCell ref="A3:A12"/>
    <mergeCell ref="A20:A27"/>
    <mergeCell ref="A31:A33"/>
    <mergeCell ref="A2:B2"/>
  </mergeCells>
  <printOptions horizontalCentered="1" verticalCentered="1"/>
  <pageMargins left="0" right="3.937007874015748E-2" top="0" bottom="0" header="0.11811023622047245" footer="0.19685039370078741"/>
  <pageSetup paperSize="9" scale="52"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ST JEAN DOUAI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Sawano-Dutertre Noémie</dc:creator>
  <cp:lastModifiedBy>HARDELIN Bérénice</cp:lastModifiedBy>
  <cp:lastPrinted>2024-09-20T13:21:59Z</cp:lastPrinted>
  <dcterms:created xsi:type="dcterms:W3CDTF">2017-11-08T09:58:16Z</dcterms:created>
  <dcterms:modified xsi:type="dcterms:W3CDTF">2024-09-26T09:33:40Z</dcterms:modified>
</cp:coreProperties>
</file>